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295" windowHeight="5535" activeTab="0"/>
  </bookViews>
  <sheets>
    <sheet name="S&amp;P500" sheetId="1" r:id="rId1"/>
    <sheet name="Merval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<sst xmlns="http://schemas.openxmlformats.org/spreadsheetml/2006/main" count="10" uniqueCount="5">
  <si>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Date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</si>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</sst>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2">
    <font>
      <sz val="10"/>
      <name val="Arial"/>
      <family val="0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B69" sqref="B69"/>
    </sheetView>
  </sheetViews>
  <sheetFormatPr defaultColWidth="9.140625" defaultRowHeight="12.75"/>
  <cols>
    <col min="1" max="16384" width="11.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>
        <v>34943</v>
      </c>
      <c r="B2">
        <v>561.88</v>
      </c>
      <c r="C2">
        <v>587.61</v>
      </c>
      <c r="D2">
        <v>561.01</v>
      </c>
      <c r="E2">
        <v>584.41</v>
      </c>
    </row>
    <row r="3" spans="1:7" ht="12.75">
      <c r="A3" s="1">
        <v>34973</v>
      </c>
      <c r="B3">
        <v>584.41</v>
      </c>
      <c r="C3">
        <v>590.66</v>
      </c>
      <c r="D3">
        <v>571.55</v>
      </c>
      <c r="E3">
        <v>581.5</v>
      </c>
      <c r="F3">
        <f>+E3/E2</f>
        <v>0.9950206190859158</v>
      </c>
      <c r="G3" s="3">
        <f>+LN(F3)</f>
        <v>-0.004991819338843618</v>
      </c>
    </row>
    <row r="4" spans="1:7" ht="12.75">
      <c r="A4" s="1">
        <v>35004</v>
      </c>
      <c r="B4">
        <v>581.5</v>
      </c>
      <c r="C4">
        <v>608.69</v>
      </c>
      <c r="D4">
        <v>581.04</v>
      </c>
      <c r="E4">
        <v>605.37</v>
      </c>
      <c r="F4">
        <f aca="true" t="shared" si="0" ref="F4:F67">+E4/E3</f>
        <v>1.041049011177988</v>
      </c>
      <c r="G4" s="3">
        <f aca="true" t="shared" si="1" ref="G4:G67">+LN(F4)</f>
        <v>0.04022886938718334</v>
      </c>
    </row>
    <row r="5" spans="1:7" ht="12.75">
      <c r="A5" s="1">
        <v>35034</v>
      </c>
      <c r="B5">
        <v>605.37</v>
      </c>
      <c r="C5">
        <v>622.88</v>
      </c>
      <c r="D5">
        <v>605.05</v>
      </c>
      <c r="E5">
        <v>615.93</v>
      </c>
      <c r="F5">
        <f t="shared" si="0"/>
        <v>1.017443877298181</v>
      </c>
      <c r="G5" s="3">
        <f t="shared" si="1"/>
        <v>0.017293479366880037</v>
      </c>
    </row>
    <row r="6" spans="1:7" ht="12.75">
      <c r="A6" s="1">
        <v>35065</v>
      </c>
      <c r="B6">
        <v>615.93</v>
      </c>
      <c r="C6">
        <v>636.18</v>
      </c>
      <c r="D6">
        <v>597.29</v>
      </c>
      <c r="E6">
        <v>636.02</v>
      </c>
      <c r="F6">
        <f t="shared" si="0"/>
        <v>1.0326173428798728</v>
      </c>
      <c r="G6" s="3">
        <f t="shared" si="1"/>
        <v>0.032096688673788</v>
      </c>
    </row>
    <row r="7" spans="1:7" ht="12.75">
      <c r="A7" s="1">
        <v>35096</v>
      </c>
      <c r="B7">
        <v>636.02</v>
      </c>
      <c r="C7">
        <v>664.23</v>
      </c>
      <c r="D7">
        <v>633.71</v>
      </c>
      <c r="E7">
        <v>640.43</v>
      </c>
      <c r="F7">
        <f t="shared" si="0"/>
        <v>1.0069337442218798</v>
      </c>
      <c r="G7" s="3">
        <f t="shared" si="1"/>
        <v>0.0069098163601865855</v>
      </c>
    </row>
    <row r="8" spans="1:7" ht="12.75">
      <c r="A8" s="1">
        <v>35125</v>
      </c>
      <c r="B8">
        <v>640.43</v>
      </c>
      <c r="C8">
        <v>656.97</v>
      </c>
      <c r="D8">
        <v>627.63</v>
      </c>
      <c r="E8">
        <v>645.5</v>
      </c>
      <c r="F8">
        <f t="shared" si="0"/>
        <v>1.0079165560638947</v>
      </c>
      <c r="G8" s="3">
        <f t="shared" si="1"/>
        <v>0.00788538453994017</v>
      </c>
    </row>
    <row r="9" spans="1:7" ht="12.75">
      <c r="A9" s="1">
        <v>35156</v>
      </c>
      <c r="B9">
        <v>645.5</v>
      </c>
      <c r="C9">
        <v>656.68</v>
      </c>
      <c r="D9">
        <v>624.14</v>
      </c>
      <c r="E9">
        <v>654.17</v>
      </c>
      <c r="F9">
        <f t="shared" si="0"/>
        <v>1.013431448489543</v>
      </c>
      <c r="G9" s="3">
        <f t="shared" si="1"/>
        <v>0.013342046230175701</v>
      </c>
    </row>
    <row r="10" spans="1:7" ht="12.75">
      <c r="A10" s="1">
        <v>35186</v>
      </c>
      <c r="B10">
        <v>654.17</v>
      </c>
      <c r="C10">
        <v>681.1</v>
      </c>
      <c r="D10">
        <v>630.07</v>
      </c>
      <c r="E10">
        <v>669.12</v>
      </c>
      <c r="F10">
        <f t="shared" si="0"/>
        <v>1.0228533867343352</v>
      </c>
      <c r="G10" s="3">
        <f t="shared" si="1"/>
        <v>0.02259615972339602</v>
      </c>
    </row>
    <row r="11" spans="1:7" ht="12.75">
      <c r="A11" s="1">
        <v>35217</v>
      </c>
      <c r="B11">
        <v>669.12</v>
      </c>
      <c r="C11">
        <v>680.32</v>
      </c>
      <c r="D11">
        <v>658.75</v>
      </c>
      <c r="E11">
        <v>670.63</v>
      </c>
      <c r="F11">
        <f t="shared" si="0"/>
        <v>1.0022566953610712</v>
      </c>
      <c r="G11" s="3">
        <f t="shared" si="1"/>
        <v>0.0022541528484939432</v>
      </c>
    </row>
    <row r="12" spans="1:7" ht="12.75">
      <c r="A12" s="1">
        <v>35247</v>
      </c>
      <c r="B12">
        <v>670.63</v>
      </c>
      <c r="C12">
        <v>675.88</v>
      </c>
      <c r="D12">
        <v>605.88</v>
      </c>
      <c r="E12">
        <v>639.95</v>
      </c>
      <c r="F12">
        <f t="shared" si="0"/>
        <v>0.9542519720263037</v>
      </c>
      <c r="G12" s="3">
        <f t="shared" si="1"/>
        <v>-0.046827520786961854</v>
      </c>
    </row>
    <row r="13" spans="1:7" ht="12.75">
      <c r="A13" s="1">
        <v>35278</v>
      </c>
      <c r="B13">
        <v>639.95</v>
      </c>
      <c r="C13">
        <v>670.68</v>
      </c>
      <c r="D13">
        <v>639.49</v>
      </c>
      <c r="E13">
        <v>651.99</v>
      </c>
      <c r="F13">
        <f t="shared" si="0"/>
        <v>1.0188139698413938</v>
      </c>
      <c r="G13" s="3">
        <f t="shared" si="1"/>
        <v>0.018639176083919788</v>
      </c>
    </row>
    <row r="14" spans="1:7" ht="12.75">
      <c r="A14" s="1">
        <v>35309</v>
      </c>
      <c r="B14">
        <v>651.99</v>
      </c>
      <c r="C14">
        <v>690.88</v>
      </c>
      <c r="D14">
        <v>643.97</v>
      </c>
      <c r="E14">
        <v>687.33</v>
      </c>
      <c r="F14">
        <f t="shared" si="0"/>
        <v>1.054203285326462</v>
      </c>
      <c r="G14" s="3">
        <f t="shared" si="1"/>
        <v>0.0527853018507915</v>
      </c>
    </row>
    <row r="15" spans="1:7" ht="12.75">
      <c r="A15" s="1">
        <v>35339</v>
      </c>
      <c r="B15">
        <v>687.31</v>
      </c>
      <c r="C15">
        <v>714.1</v>
      </c>
      <c r="D15">
        <v>684.44</v>
      </c>
      <c r="E15">
        <v>705.27</v>
      </c>
      <c r="F15">
        <f t="shared" si="0"/>
        <v>1.026100999519881</v>
      </c>
      <c r="G15" s="3">
        <f t="shared" si="1"/>
        <v>0.025766181981528097</v>
      </c>
    </row>
    <row r="16" spans="1:7" ht="12.75">
      <c r="A16" s="1">
        <v>35370</v>
      </c>
      <c r="B16">
        <v>705.27</v>
      </c>
      <c r="C16">
        <v>762.12</v>
      </c>
      <c r="D16">
        <v>701.3</v>
      </c>
      <c r="E16">
        <v>757.02</v>
      </c>
      <c r="F16">
        <f t="shared" si="0"/>
        <v>1.0733761538134332</v>
      </c>
      <c r="G16" s="3">
        <f t="shared" si="1"/>
        <v>0.0708089649496645</v>
      </c>
    </row>
    <row r="17" spans="1:7" ht="12.75">
      <c r="A17" s="1">
        <v>35400</v>
      </c>
      <c r="B17">
        <v>757.02</v>
      </c>
      <c r="C17">
        <v>761.75</v>
      </c>
      <c r="D17">
        <v>716.69</v>
      </c>
      <c r="E17">
        <v>740.74</v>
      </c>
      <c r="F17">
        <f t="shared" si="0"/>
        <v>0.978494623655914</v>
      </c>
      <c r="G17" s="3">
        <f t="shared" si="1"/>
        <v>-0.021739986636405875</v>
      </c>
    </row>
    <row r="18" spans="1:7" ht="12.75">
      <c r="A18" s="1">
        <v>35431</v>
      </c>
      <c r="B18">
        <v>740.74</v>
      </c>
      <c r="C18">
        <v>794.67</v>
      </c>
      <c r="D18">
        <v>729.55</v>
      </c>
      <c r="E18">
        <v>786.16</v>
      </c>
      <c r="F18">
        <f t="shared" si="0"/>
        <v>1.0613170613170613</v>
      </c>
      <c r="G18" s="3">
        <f t="shared" si="1"/>
        <v>0.059510647522872405</v>
      </c>
    </row>
    <row r="19" spans="1:7" ht="12.75">
      <c r="A19" s="1">
        <v>35462</v>
      </c>
      <c r="B19">
        <v>786.16</v>
      </c>
      <c r="C19">
        <v>817.68</v>
      </c>
      <c r="D19">
        <v>773.43</v>
      </c>
      <c r="E19">
        <v>790.82</v>
      </c>
      <c r="F19">
        <f t="shared" si="0"/>
        <v>1.0059275465554087</v>
      </c>
      <c r="G19" s="3">
        <f t="shared" si="1"/>
        <v>0.005910047767196773</v>
      </c>
    </row>
    <row r="20" spans="1:7" ht="12.75">
      <c r="A20" s="1">
        <v>35490</v>
      </c>
      <c r="B20">
        <v>790.82</v>
      </c>
      <c r="C20">
        <v>814.9</v>
      </c>
      <c r="D20">
        <v>756.13</v>
      </c>
      <c r="E20">
        <v>757.12</v>
      </c>
      <c r="F20">
        <f t="shared" si="0"/>
        <v>0.9573860044004956</v>
      </c>
      <c r="G20" s="3">
        <f t="shared" si="1"/>
        <v>-0.04354862047140087</v>
      </c>
    </row>
    <row r="21" spans="1:7" ht="12.75">
      <c r="A21" s="1">
        <v>35521</v>
      </c>
      <c r="B21">
        <v>757.12</v>
      </c>
      <c r="C21">
        <v>804.13</v>
      </c>
      <c r="D21">
        <v>733.54</v>
      </c>
      <c r="E21">
        <v>801.34</v>
      </c>
      <c r="F21">
        <f t="shared" si="0"/>
        <v>1.0584055367709215</v>
      </c>
      <c r="G21" s="3">
        <f t="shared" si="1"/>
        <v>0.05676356506996887</v>
      </c>
    </row>
    <row r="22" spans="1:7" ht="12.75">
      <c r="A22" s="1">
        <v>35551</v>
      </c>
      <c r="B22">
        <v>801.34</v>
      </c>
      <c r="C22">
        <v>851.87</v>
      </c>
      <c r="D22">
        <v>793.21</v>
      </c>
      <c r="E22">
        <v>848.28</v>
      </c>
      <c r="F22">
        <f t="shared" si="0"/>
        <v>1.0585768837197693</v>
      </c>
      <c r="G22" s="3">
        <f t="shared" si="1"/>
        <v>0.05692544355092693</v>
      </c>
    </row>
    <row r="23" spans="1:7" ht="12.75">
      <c r="A23" s="1">
        <v>35582</v>
      </c>
      <c r="B23">
        <v>848.28</v>
      </c>
      <c r="C23">
        <v>902.09</v>
      </c>
      <c r="D23">
        <v>838.82</v>
      </c>
      <c r="E23">
        <v>885.14</v>
      </c>
      <c r="F23">
        <f t="shared" si="0"/>
        <v>1.0434526335643892</v>
      </c>
      <c r="G23" s="3">
        <f t="shared" si="1"/>
        <v>0.042535054616412785</v>
      </c>
    </row>
    <row r="24" spans="1:7" ht="12.75">
      <c r="A24" s="1">
        <v>35612</v>
      </c>
      <c r="B24">
        <v>885.14</v>
      </c>
      <c r="C24">
        <v>957.73</v>
      </c>
      <c r="D24">
        <v>884.54</v>
      </c>
      <c r="E24">
        <v>954.31</v>
      </c>
      <c r="F24">
        <f t="shared" si="0"/>
        <v>1.078145830038186</v>
      </c>
      <c r="G24" s="3">
        <f t="shared" si="1"/>
        <v>0.07524274166607597</v>
      </c>
    </row>
    <row r="25" spans="1:7" ht="12.75">
      <c r="A25" s="1">
        <v>35643</v>
      </c>
      <c r="B25">
        <v>954.29</v>
      </c>
      <c r="C25">
        <v>964.17</v>
      </c>
      <c r="D25">
        <v>893.34</v>
      </c>
      <c r="E25">
        <v>899.47</v>
      </c>
      <c r="F25">
        <f t="shared" si="0"/>
        <v>0.9425343965797278</v>
      </c>
      <c r="G25" s="3">
        <f t="shared" si="1"/>
        <v>-0.05918286528109512</v>
      </c>
    </row>
    <row r="26" spans="1:7" ht="12.75">
      <c r="A26" s="1">
        <v>35674</v>
      </c>
      <c r="B26">
        <v>899.47</v>
      </c>
      <c r="C26">
        <v>960.59</v>
      </c>
      <c r="D26">
        <v>899.47</v>
      </c>
      <c r="E26">
        <v>947.28</v>
      </c>
      <c r="F26">
        <f t="shared" si="0"/>
        <v>1.053153523741759</v>
      </c>
      <c r="G26" s="3">
        <f t="shared" si="1"/>
        <v>0.051789019050444966</v>
      </c>
    </row>
    <row r="27" spans="1:7" ht="12.75">
      <c r="A27" s="1">
        <v>35704</v>
      </c>
      <c r="B27">
        <v>947.28</v>
      </c>
      <c r="C27">
        <v>983.12</v>
      </c>
      <c r="D27">
        <v>855.27</v>
      </c>
      <c r="E27">
        <v>914.62</v>
      </c>
      <c r="F27">
        <f t="shared" si="0"/>
        <v>0.9655223376404021</v>
      </c>
      <c r="G27" s="3">
        <f t="shared" si="1"/>
        <v>-0.03508604155478369</v>
      </c>
    </row>
    <row r="28" spans="1:7" ht="12.75">
      <c r="A28" s="1">
        <v>35735</v>
      </c>
      <c r="B28">
        <v>914.62</v>
      </c>
      <c r="C28">
        <v>964.55</v>
      </c>
      <c r="D28">
        <v>900.61</v>
      </c>
      <c r="E28">
        <v>955.4</v>
      </c>
      <c r="F28">
        <f t="shared" si="0"/>
        <v>1.0445868229428614</v>
      </c>
      <c r="G28" s="3">
        <f t="shared" si="1"/>
        <v>0.043621422487943796</v>
      </c>
    </row>
    <row r="29" spans="1:7" ht="12.75">
      <c r="A29" s="1">
        <v>35765</v>
      </c>
      <c r="B29">
        <v>955.4</v>
      </c>
      <c r="C29">
        <v>986.25</v>
      </c>
      <c r="D29">
        <v>924.92</v>
      </c>
      <c r="E29">
        <v>970.43</v>
      </c>
      <c r="F29">
        <f t="shared" si="0"/>
        <v>1.015731630730584</v>
      </c>
      <c r="G29" s="3">
        <f t="shared" si="1"/>
        <v>0.015609171282679583</v>
      </c>
    </row>
    <row r="30" spans="1:7" ht="12.75">
      <c r="A30" s="1">
        <v>35796</v>
      </c>
      <c r="B30">
        <v>970.43</v>
      </c>
      <c r="C30">
        <v>992.65</v>
      </c>
      <c r="D30">
        <v>912.83</v>
      </c>
      <c r="E30">
        <v>980.28</v>
      </c>
      <c r="F30">
        <f t="shared" si="0"/>
        <v>1.0101501396288244</v>
      </c>
      <c r="G30" s="3">
        <f t="shared" si="1"/>
        <v>0.010098972903237103</v>
      </c>
    </row>
    <row r="31" spans="1:7" ht="12.75">
      <c r="A31" s="1">
        <v>35827</v>
      </c>
      <c r="B31">
        <v>980.28</v>
      </c>
      <c r="C31">
        <v>1051.66</v>
      </c>
      <c r="D31">
        <v>980.28</v>
      </c>
      <c r="E31">
        <v>1049.34</v>
      </c>
      <c r="F31">
        <f t="shared" si="0"/>
        <v>1.0704492593952748</v>
      </c>
      <c r="G31" s="3">
        <f t="shared" si="1"/>
        <v>0.06807842894737663</v>
      </c>
    </row>
    <row r="32" spans="1:7" ht="12.75">
      <c r="A32" s="1">
        <v>35855</v>
      </c>
      <c r="B32">
        <v>1049.34</v>
      </c>
      <c r="C32">
        <v>1113.07</v>
      </c>
      <c r="D32">
        <v>1030.87</v>
      </c>
      <c r="E32">
        <v>1101.75</v>
      </c>
      <c r="F32">
        <f t="shared" si="0"/>
        <v>1.0499456801418035</v>
      </c>
      <c r="G32" s="3">
        <f t="shared" si="1"/>
        <v>0.04873842963294152</v>
      </c>
    </row>
    <row r="33" spans="1:7" ht="12.75">
      <c r="A33" s="1">
        <v>35886</v>
      </c>
      <c r="B33">
        <v>1101.75</v>
      </c>
      <c r="C33">
        <v>1132.98</v>
      </c>
      <c r="D33">
        <v>1076.7</v>
      </c>
      <c r="E33">
        <v>1111.75</v>
      </c>
      <c r="F33">
        <f t="shared" si="0"/>
        <v>1.0090764692534604</v>
      </c>
      <c r="G33" s="3">
        <f t="shared" si="1"/>
        <v>0.009035525668709443</v>
      </c>
    </row>
    <row r="34" spans="1:7" ht="12.75">
      <c r="A34" s="1">
        <v>35916</v>
      </c>
      <c r="B34">
        <v>1111.75</v>
      </c>
      <c r="C34">
        <v>1130.52</v>
      </c>
      <c r="D34">
        <v>1074.39</v>
      </c>
      <c r="E34">
        <v>1090.82</v>
      </c>
      <c r="F34">
        <f t="shared" si="0"/>
        <v>0.9811738250505958</v>
      </c>
      <c r="G34" s="3">
        <f t="shared" si="1"/>
        <v>-0.019005643420609574</v>
      </c>
    </row>
    <row r="35" spans="1:7" ht="12.75">
      <c r="A35" s="1">
        <v>35947</v>
      </c>
      <c r="B35">
        <v>1090.82</v>
      </c>
      <c r="C35">
        <v>1145.15</v>
      </c>
      <c r="D35">
        <v>1074.67</v>
      </c>
      <c r="E35">
        <v>1133.84</v>
      </c>
      <c r="F35">
        <f t="shared" si="0"/>
        <v>1.039438220788031</v>
      </c>
      <c r="G35" s="3">
        <f t="shared" si="1"/>
        <v>0.03868039488845361</v>
      </c>
    </row>
    <row r="36" spans="1:7" ht="12.75">
      <c r="A36" s="1">
        <v>35977</v>
      </c>
      <c r="B36">
        <v>1133.84</v>
      </c>
      <c r="C36">
        <v>1190.58</v>
      </c>
      <c r="D36">
        <v>1114.3</v>
      </c>
      <c r="E36">
        <v>1120.67</v>
      </c>
      <c r="F36">
        <f t="shared" si="0"/>
        <v>0.9883846045297398</v>
      </c>
      <c r="G36" s="3">
        <f t="shared" si="1"/>
        <v>-0.011683381142634086</v>
      </c>
    </row>
    <row r="37" spans="1:7" ht="12.75">
      <c r="A37" s="1">
        <v>36008</v>
      </c>
      <c r="B37">
        <v>1120.67</v>
      </c>
      <c r="C37">
        <v>1121.79</v>
      </c>
      <c r="D37">
        <v>957.28</v>
      </c>
      <c r="E37">
        <v>957.28</v>
      </c>
      <c r="F37">
        <f t="shared" si="0"/>
        <v>0.8542032891038396</v>
      </c>
      <c r="G37" s="3">
        <f t="shared" si="1"/>
        <v>-0.15758607007429418</v>
      </c>
    </row>
    <row r="38" spans="1:7" ht="12.75">
      <c r="A38" s="1">
        <v>36039</v>
      </c>
      <c r="B38">
        <v>957.28</v>
      </c>
      <c r="C38">
        <v>1066.11</v>
      </c>
      <c r="D38">
        <v>939.98</v>
      </c>
      <c r="E38">
        <v>1017.01</v>
      </c>
      <c r="F38">
        <f t="shared" si="0"/>
        <v>1.0623955373558416</v>
      </c>
      <c r="G38" s="3">
        <f t="shared" si="1"/>
        <v>0.06052629920018749</v>
      </c>
    </row>
    <row r="39" spans="1:7" ht="12.75">
      <c r="A39" s="1">
        <v>36069</v>
      </c>
      <c r="B39">
        <v>1017.01</v>
      </c>
      <c r="C39">
        <v>1103.78</v>
      </c>
      <c r="D39">
        <v>923.32</v>
      </c>
      <c r="E39">
        <v>1098.67</v>
      </c>
      <c r="F39">
        <f t="shared" si="0"/>
        <v>1.0802941957306222</v>
      </c>
      <c r="G39" s="3">
        <f t="shared" si="1"/>
        <v>0.07723340749532363</v>
      </c>
    </row>
    <row r="40" spans="1:7" ht="12.75">
      <c r="A40" s="1">
        <v>36100</v>
      </c>
      <c r="B40">
        <v>1098.67</v>
      </c>
      <c r="C40">
        <v>1192.97</v>
      </c>
      <c r="D40">
        <v>1098.67</v>
      </c>
      <c r="E40">
        <v>1163.63</v>
      </c>
      <c r="F40">
        <f t="shared" si="0"/>
        <v>1.0591260342049933</v>
      </c>
      <c r="G40" s="3">
        <f t="shared" si="1"/>
        <v>0.05744407200715167</v>
      </c>
    </row>
    <row r="41" spans="1:7" ht="12.75">
      <c r="A41" s="1">
        <v>36130</v>
      </c>
      <c r="B41">
        <v>1163.63</v>
      </c>
      <c r="C41">
        <v>1244.93</v>
      </c>
      <c r="D41">
        <v>1136.89</v>
      </c>
      <c r="E41">
        <v>1229.23</v>
      </c>
      <c r="F41">
        <f t="shared" si="0"/>
        <v>1.0563753083024672</v>
      </c>
      <c r="G41" s="3">
        <f t="shared" si="1"/>
        <v>0.054843527731920916</v>
      </c>
    </row>
    <row r="42" spans="1:7" ht="12.75">
      <c r="A42" s="1">
        <v>36161</v>
      </c>
      <c r="B42">
        <v>1229.23</v>
      </c>
      <c r="C42">
        <v>1280.37</v>
      </c>
      <c r="D42">
        <v>1205.46</v>
      </c>
      <c r="E42">
        <v>1279.64</v>
      </c>
      <c r="F42">
        <f t="shared" si="0"/>
        <v>1.0410094123963782</v>
      </c>
      <c r="G42" s="3">
        <f t="shared" si="1"/>
        <v>0.040190831279158935</v>
      </c>
    </row>
    <row r="43" spans="1:7" ht="12.75">
      <c r="A43" s="1">
        <v>36192</v>
      </c>
      <c r="B43">
        <v>1279.64</v>
      </c>
      <c r="C43">
        <v>1283.84</v>
      </c>
      <c r="D43">
        <v>1211.89</v>
      </c>
      <c r="E43">
        <v>1238.33</v>
      </c>
      <c r="F43">
        <f t="shared" si="0"/>
        <v>0.9677174830421055</v>
      </c>
      <c r="G43" s="3">
        <f t="shared" si="1"/>
        <v>-0.032815090665377786</v>
      </c>
    </row>
    <row r="44" spans="1:7" ht="12.75">
      <c r="A44" s="1">
        <v>36220</v>
      </c>
      <c r="B44">
        <v>1238.33</v>
      </c>
      <c r="C44">
        <v>1323.82</v>
      </c>
      <c r="D44">
        <v>1216.03</v>
      </c>
      <c r="E44">
        <v>1286.37</v>
      </c>
      <c r="F44">
        <f t="shared" si="0"/>
        <v>1.0387941824877052</v>
      </c>
      <c r="G44" s="3">
        <f t="shared" si="1"/>
        <v>0.03806060056715658</v>
      </c>
    </row>
    <row r="45" spans="1:7" ht="12.75">
      <c r="A45" s="1">
        <v>36251</v>
      </c>
      <c r="B45">
        <v>1286.37</v>
      </c>
      <c r="C45">
        <v>1371.56</v>
      </c>
      <c r="D45">
        <v>1282.56</v>
      </c>
      <c r="E45">
        <v>1335.18</v>
      </c>
      <c r="F45">
        <f t="shared" si="0"/>
        <v>1.037943981902563</v>
      </c>
      <c r="G45" s="3">
        <f t="shared" si="1"/>
        <v>0.037241815948836486</v>
      </c>
    </row>
    <row r="46" spans="1:7" ht="12.75">
      <c r="A46" s="1">
        <v>36281</v>
      </c>
      <c r="B46">
        <v>1335.18</v>
      </c>
      <c r="C46">
        <v>1375.98</v>
      </c>
      <c r="D46">
        <v>1277.31</v>
      </c>
      <c r="E46">
        <v>1301.84</v>
      </c>
      <c r="F46">
        <f t="shared" si="0"/>
        <v>0.9750295840261237</v>
      </c>
      <c r="G46" s="3">
        <f t="shared" si="1"/>
        <v>-0.025287465853720853</v>
      </c>
    </row>
    <row r="47" spans="1:7" ht="12.75">
      <c r="A47" s="1">
        <v>36312</v>
      </c>
      <c r="B47">
        <v>1301.84</v>
      </c>
      <c r="C47">
        <v>1372.93</v>
      </c>
      <c r="D47">
        <v>1277.47</v>
      </c>
      <c r="E47">
        <v>1372.71</v>
      </c>
      <c r="F47">
        <f t="shared" si="0"/>
        <v>1.0544383334357526</v>
      </c>
      <c r="G47" s="3">
        <f t="shared" si="1"/>
        <v>0.05300823979166552</v>
      </c>
    </row>
    <row r="48" spans="1:7" ht="12.75">
      <c r="A48" s="1">
        <v>36342</v>
      </c>
      <c r="B48">
        <v>1372.71</v>
      </c>
      <c r="C48">
        <v>1420.33</v>
      </c>
      <c r="D48">
        <v>1328.49</v>
      </c>
      <c r="E48">
        <v>1328.72</v>
      </c>
      <c r="F48">
        <f t="shared" si="0"/>
        <v>0.9679539014067065</v>
      </c>
      <c r="G48" s="3">
        <f t="shared" si="1"/>
        <v>-0.03257081535328095</v>
      </c>
    </row>
    <row r="49" spans="1:7" ht="12.75">
      <c r="A49" s="1">
        <v>36373</v>
      </c>
      <c r="B49">
        <v>1328.72</v>
      </c>
      <c r="C49">
        <v>1382.84</v>
      </c>
      <c r="D49">
        <v>1267.73</v>
      </c>
      <c r="E49">
        <v>1320.41</v>
      </c>
      <c r="F49">
        <f t="shared" si="0"/>
        <v>0.9937458606779457</v>
      </c>
      <c r="G49" s="3">
        <f t="shared" si="1"/>
        <v>-0.006273778377796873</v>
      </c>
    </row>
    <row r="50" spans="1:7" ht="12.75">
      <c r="A50" s="1">
        <v>36404</v>
      </c>
      <c r="B50">
        <v>1320.41</v>
      </c>
      <c r="C50">
        <v>1361.39</v>
      </c>
      <c r="D50">
        <v>1256.26</v>
      </c>
      <c r="E50">
        <v>1282.71</v>
      </c>
      <c r="F50">
        <f t="shared" si="0"/>
        <v>0.9714482622821698</v>
      </c>
      <c r="G50" s="3">
        <f t="shared" si="1"/>
        <v>-0.028967267082334575</v>
      </c>
    </row>
    <row r="51" spans="1:7" ht="12.75">
      <c r="A51" s="1">
        <v>36434</v>
      </c>
      <c r="B51">
        <v>1282.71</v>
      </c>
      <c r="C51">
        <v>1373.17</v>
      </c>
      <c r="D51">
        <v>1233.7</v>
      </c>
      <c r="E51">
        <v>1362.93</v>
      </c>
      <c r="F51">
        <f t="shared" si="0"/>
        <v>1.0625394672217414</v>
      </c>
      <c r="G51" s="3">
        <f t="shared" si="1"/>
        <v>0.06066176674701588</v>
      </c>
    </row>
    <row r="52" spans="1:7" ht="12.75">
      <c r="A52" s="1">
        <v>36465</v>
      </c>
      <c r="B52">
        <v>1362.93</v>
      </c>
      <c r="C52">
        <v>1425.31</v>
      </c>
      <c r="D52">
        <v>1346.41</v>
      </c>
      <c r="E52">
        <v>1389.07</v>
      </c>
      <c r="F52">
        <f t="shared" si="0"/>
        <v>1.019179268194258</v>
      </c>
      <c r="G52" s="3">
        <f t="shared" si="1"/>
        <v>0.018997664375204205</v>
      </c>
    </row>
    <row r="53" spans="1:7" ht="12.75">
      <c r="A53" s="1">
        <v>36495</v>
      </c>
      <c r="B53">
        <v>1388.91</v>
      </c>
      <c r="C53">
        <v>1473.1</v>
      </c>
      <c r="D53">
        <v>1387.38</v>
      </c>
      <c r="E53">
        <v>1469.25</v>
      </c>
      <c r="F53">
        <f t="shared" si="0"/>
        <v>1.0577220730416754</v>
      </c>
      <c r="G53" s="3">
        <f t="shared" si="1"/>
        <v>0.056117608039927734</v>
      </c>
    </row>
    <row r="54" spans="1:7" ht="12.75">
      <c r="A54" s="1">
        <v>36526</v>
      </c>
      <c r="B54">
        <v>1469.25</v>
      </c>
      <c r="C54">
        <v>1478</v>
      </c>
      <c r="D54">
        <v>1350.14</v>
      </c>
      <c r="E54">
        <v>1394.46</v>
      </c>
      <c r="F54">
        <f t="shared" si="0"/>
        <v>0.9490964777947933</v>
      </c>
      <c r="G54" s="3">
        <f t="shared" si="1"/>
        <v>-0.052244822952783904</v>
      </c>
    </row>
    <row r="55" spans="1:7" ht="12.75">
      <c r="A55" s="1">
        <v>36557</v>
      </c>
      <c r="B55">
        <v>1394.46</v>
      </c>
      <c r="C55">
        <v>1444.55</v>
      </c>
      <c r="D55">
        <v>1325.07</v>
      </c>
      <c r="E55">
        <v>1366.42</v>
      </c>
      <c r="F55">
        <f t="shared" si="0"/>
        <v>0.9798918577800726</v>
      </c>
      <c r="G55" s="3">
        <f t="shared" si="1"/>
        <v>-0.02031306261044836</v>
      </c>
    </row>
    <row r="56" spans="1:7" ht="12.75">
      <c r="A56" s="1">
        <v>36586</v>
      </c>
      <c r="B56">
        <v>1366.42</v>
      </c>
      <c r="C56">
        <v>1552.87</v>
      </c>
      <c r="D56">
        <v>1346.62</v>
      </c>
      <c r="E56">
        <v>1498.58</v>
      </c>
      <c r="F56">
        <f t="shared" si="0"/>
        <v>1.0967198957860687</v>
      </c>
      <c r="G56" s="3">
        <f t="shared" si="1"/>
        <v>0.09232381212222356</v>
      </c>
    </row>
    <row r="57" spans="1:7" ht="12.75">
      <c r="A57" s="1">
        <v>36617</v>
      </c>
      <c r="B57">
        <v>1498.58</v>
      </c>
      <c r="C57">
        <v>1527.19</v>
      </c>
      <c r="D57">
        <v>1339.4</v>
      </c>
      <c r="E57">
        <v>1452.43</v>
      </c>
      <c r="F57">
        <f t="shared" si="0"/>
        <v>0.9692041799570261</v>
      </c>
      <c r="G57" s="3">
        <f t="shared" si="1"/>
        <v>-0.03127997725807787</v>
      </c>
    </row>
    <row r="58" spans="1:7" ht="12.75">
      <c r="A58" s="1">
        <v>36647</v>
      </c>
      <c r="B58">
        <v>1452.43</v>
      </c>
      <c r="C58">
        <v>1481.51</v>
      </c>
      <c r="D58">
        <v>1361.09</v>
      </c>
      <c r="E58">
        <v>1420.6</v>
      </c>
      <c r="F58">
        <f t="shared" si="0"/>
        <v>0.9780850023753295</v>
      </c>
      <c r="G58" s="3">
        <f t="shared" si="1"/>
        <v>-0.022158698229963615</v>
      </c>
    </row>
    <row r="59" spans="1:7" ht="12.75">
      <c r="A59" s="1">
        <v>36678</v>
      </c>
      <c r="B59">
        <v>1420.6</v>
      </c>
      <c r="C59">
        <v>1488.93</v>
      </c>
      <c r="D59">
        <v>1420.6</v>
      </c>
      <c r="E59">
        <v>1454.6</v>
      </c>
      <c r="F59">
        <f t="shared" si="0"/>
        <v>1.0239335492045614</v>
      </c>
      <c r="G59" s="3">
        <f t="shared" si="1"/>
        <v>0.02365163115673065</v>
      </c>
    </row>
    <row r="60" spans="1:7" ht="12.75">
      <c r="A60" s="1">
        <v>36708</v>
      </c>
      <c r="B60">
        <v>1454.6</v>
      </c>
      <c r="C60">
        <v>1517.32</v>
      </c>
      <c r="D60">
        <v>1413.89</v>
      </c>
      <c r="E60">
        <v>1430.83</v>
      </c>
      <c r="F60">
        <f t="shared" si="0"/>
        <v>0.9836587377973326</v>
      </c>
      <c r="G60" s="3">
        <f t="shared" si="1"/>
        <v>-0.01647625326436223</v>
      </c>
    </row>
    <row r="61" spans="1:7" ht="12.75">
      <c r="A61" s="1">
        <v>36739</v>
      </c>
      <c r="B61">
        <v>1430.83</v>
      </c>
      <c r="C61">
        <v>1525.21</v>
      </c>
      <c r="D61">
        <v>1425.43</v>
      </c>
      <c r="E61">
        <v>1517.68</v>
      </c>
      <c r="F61">
        <f t="shared" si="0"/>
        <v>1.0606990348259402</v>
      </c>
      <c r="G61" s="3">
        <f t="shared" si="1"/>
        <v>0.05892815758821184</v>
      </c>
    </row>
    <row r="62" spans="1:7" ht="12.75">
      <c r="A62" s="1">
        <v>36770</v>
      </c>
      <c r="B62">
        <v>1517.68</v>
      </c>
      <c r="C62">
        <v>1530.09</v>
      </c>
      <c r="D62">
        <v>1419.44</v>
      </c>
      <c r="E62">
        <v>1436.51</v>
      </c>
      <c r="F62">
        <f t="shared" si="0"/>
        <v>0.9465170523430498</v>
      </c>
      <c r="G62" s="3">
        <f t="shared" si="1"/>
        <v>-0.054966292284748544</v>
      </c>
    </row>
    <row r="63" spans="1:7" ht="12.75">
      <c r="A63" s="1">
        <v>36800</v>
      </c>
      <c r="B63">
        <v>1436.52</v>
      </c>
      <c r="C63">
        <v>1454.82</v>
      </c>
      <c r="D63">
        <v>1305.79</v>
      </c>
      <c r="E63">
        <v>1429.4</v>
      </c>
      <c r="F63">
        <f t="shared" si="0"/>
        <v>0.9950505043473419</v>
      </c>
      <c r="G63" s="3">
        <f t="shared" si="1"/>
        <v>-0.004961784973662941</v>
      </c>
    </row>
    <row r="64" spans="1:7" ht="12.75">
      <c r="A64" s="1">
        <v>36831</v>
      </c>
      <c r="B64">
        <v>1429.4</v>
      </c>
      <c r="C64">
        <v>1438.46</v>
      </c>
      <c r="D64">
        <v>1294.9</v>
      </c>
      <c r="E64">
        <v>1314.95</v>
      </c>
      <c r="F64">
        <f t="shared" si="0"/>
        <v>0.9199314397649363</v>
      </c>
      <c r="G64" s="3">
        <f t="shared" si="1"/>
        <v>-0.08345613371058731</v>
      </c>
    </row>
    <row r="65" spans="1:7" ht="12.75">
      <c r="A65" s="1">
        <v>36861</v>
      </c>
      <c r="B65">
        <v>1314.95</v>
      </c>
      <c r="C65">
        <v>1389.05</v>
      </c>
      <c r="D65">
        <v>1254.07</v>
      </c>
      <c r="E65">
        <v>1320.28</v>
      </c>
      <c r="F65">
        <f t="shared" si="0"/>
        <v>1.0040533860603065</v>
      </c>
      <c r="G65" s="3">
        <f t="shared" si="1"/>
        <v>0.004045193222723212</v>
      </c>
    </row>
    <row r="66" spans="1:7" ht="12.75">
      <c r="A66" s="2">
        <v>36892</v>
      </c>
      <c r="B66">
        <v>1320.28</v>
      </c>
      <c r="C66">
        <v>1383.37</v>
      </c>
      <c r="D66">
        <v>1274.62</v>
      </c>
      <c r="E66">
        <v>1366.01</v>
      </c>
      <c r="F66">
        <f t="shared" si="0"/>
        <v>1.03463659223801</v>
      </c>
      <c r="G66" s="3">
        <f t="shared" si="1"/>
        <v>0.03405024645014182</v>
      </c>
    </row>
    <row r="67" spans="1:7" ht="12.75">
      <c r="A67" s="2">
        <v>36923</v>
      </c>
      <c r="B67">
        <v>1366.01</v>
      </c>
      <c r="C67">
        <v>1376.38</v>
      </c>
      <c r="D67">
        <v>1215.44</v>
      </c>
      <c r="E67">
        <v>1239.94</v>
      </c>
      <c r="F67">
        <f t="shared" si="0"/>
        <v>0.9077093139874526</v>
      </c>
      <c r="G67" s="3">
        <f t="shared" si="1"/>
        <v>-0.09683109041654117</v>
      </c>
    </row>
    <row r="68" spans="1:7" ht="12.75">
      <c r="A68" s="2">
        <v>36951</v>
      </c>
      <c r="B68">
        <v>1239.94</v>
      </c>
      <c r="C68">
        <v>1267.42</v>
      </c>
      <c r="D68">
        <v>1081.19</v>
      </c>
      <c r="E68">
        <v>1160.33</v>
      </c>
      <c r="F68">
        <f aca="true" t="shared" si="2" ref="F68:F74">+E68/E67</f>
        <v>0.9357952804167943</v>
      </c>
      <c r="G68" s="3">
        <f aca="true" t="shared" si="3" ref="G68:G74">+LN(F68)</f>
        <v>-0.06635854393013127</v>
      </c>
    </row>
    <row r="69" spans="1:7" ht="12.75">
      <c r="A69" s="2">
        <v>36982</v>
      </c>
      <c r="B69">
        <v>1160.33</v>
      </c>
      <c r="C69">
        <v>1269.3</v>
      </c>
      <c r="D69">
        <v>1091.99</v>
      </c>
      <c r="E69">
        <v>1249.46</v>
      </c>
      <c r="F69">
        <f t="shared" si="2"/>
        <v>1.0768143545370714</v>
      </c>
      <c r="G69" s="3">
        <f t="shared" si="3"/>
        <v>0.07400701055598045</v>
      </c>
    </row>
    <row r="70" spans="1:7" ht="12.75">
      <c r="A70" s="2">
        <v>37012</v>
      </c>
      <c r="B70">
        <v>1249.46</v>
      </c>
      <c r="C70">
        <v>1315.93</v>
      </c>
      <c r="D70">
        <v>1232</v>
      </c>
      <c r="E70">
        <v>1255.82</v>
      </c>
      <c r="F70">
        <f t="shared" si="2"/>
        <v>1.0050901989659533</v>
      </c>
      <c r="G70" s="3">
        <f t="shared" si="3"/>
        <v>0.005077287698608417</v>
      </c>
    </row>
    <row r="71" spans="1:7" ht="12.75">
      <c r="A71" s="2">
        <v>37043</v>
      </c>
      <c r="B71">
        <v>1255.82</v>
      </c>
      <c r="C71">
        <v>1286.62</v>
      </c>
      <c r="D71">
        <v>1203.03</v>
      </c>
      <c r="E71">
        <v>1224.38</v>
      </c>
      <c r="F71">
        <f t="shared" si="2"/>
        <v>0.9749645649854279</v>
      </c>
      <c r="G71" s="3">
        <f t="shared" si="3"/>
        <v>-0.025354152249423972</v>
      </c>
    </row>
    <row r="72" spans="1:7" ht="12.75">
      <c r="A72" s="2">
        <v>37073</v>
      </c>
      <c r="B72">
        <v>1224.42</v>
      </c>
      <c r="C72">
        <v>1239.78</v>
      </c>
      <c r="D72">
        <v>1165.54</v>
      </c>
      <c r="E72">
        <v>1211.23</v>
      </c>
      <c r="F72">
        <f t="shared" si="2"/>
        <v>0.9892598703017036</v>
      </c>
      <c r="G72" s="3">
        <f t="shared" si="3"/>
        <v>-0.010798221205900169</v>
      </c>
    </row>
    <row r="73" spans="1:7" ht="12.75">
      <c r="A73" s="2">
        <v>37104</v>
      </c>
      <c r="B73">
        <v>1211.23</v>
      </c>
      <c r="C73">
        <v>1226.27</v>
      </c>
      <c r="D73">
        <v>1124.87</v>
      </c>
      <c r="E73">
        <v>1133.58</v>
      </c>
      <c r="F73">
        <f t="shared" si="2"/>
        <v>0.9358916143094209</v>
      </c>
      <c r="G73" s="3">
        <f t="shared" si="3"/>
        <v>-0.06625560588746704</v>
      </c>
    </row>
    <row r="74" spans="1:7" ht="12.75">
      <c r="A74" s="2">
        <v>37135</v>
      </c>
      <c r="B74">
        <v>1133.58</v>
      </c>
      <c r="C74">
        <v>1155.4</v>
      </c>
      <c r="D74">
        <v>944.75</v>
      </c>
      <c r="E74">
        <v>1040.94</v>
      </c>
      <c r="F74">
        <f t="shared" si="2"/>
        <v>0.9182766103847987</v>
      </c>
      <c r="G74" s="3">
        <f t="shared" si="3"/>
        <v>-0.08525661524698992</v>
      </c>
    </row>
    <row r="75" spans="6:7" ht="12.75">
      <c r="F75">
        <v>0.048253581</v>
      </c>
      <c r="G75">
        <v>0.048640998</v>
      </c>
    </row>
    <row r="76" ht="18">
      <c r="G76" s="4">
        <v>0.16849736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>
        <v>35339</v>
      </c>
      <c r="B2">
        <v>579.43</v>
      </c>
      <c r="C2">
        <v>592.65</v>
      </c>
      <c r="D2">
        <v>547.51</v>
      </c>
      <c r="E2">
        <v>570.45</v>
      </c>
    </row>
    <row r="3" spans="1:7" ht="12.75">
      <c r="A3" s="1">
        <v>35370</v>
      </c>
      <c r="B3">
        <v>570.31</v>
      </c>
      <c r="C3">
        <v>618.13</v>
      </c>
      <c r="D3">
        <v>569.93</v>
      </c>
      <c r="E3">
        <v>617.03</v>
      </c>
      <c r="F3">
        <f aca="true" t="shared" si="0" ref="F3:F34">+E3/E2</f>
        <v>1.081654833903059</v>
      </c>
      <c r="G3">
        <f aca="true" t="shared" si="1" ref="G3:G34">+LN(F3)</f>
        <v>0.07849212204726898</v>
      </c>
    </row>
    <row r="4" spans="1:7" ht="12.75">
      <c r="A4" s="1">
        <v>35400</v>
      </c>
      <c r="B4">
        <v>617.03</v>
      </c>
      <c r="C4">
        <v>657.49</v>
      </c>
      <c r="D4">
        <v>592.44</v>
      </c>
      <c r="E4">
        <v>649.37</v>
      </c>
      <c r="F4">
        <f t="shared" si="0"/>
        <v>1.0524123624459103</v>
      </c>
      <c r="G4">
        <f t="shared" si="1"/>
        <v>0.051085017022940764</v>
      </c>
    </row>
    <row r="5" spans="1:7" ht="12.75">
      <c r="A5" s="1">
        <v>35431</v>
      </c>
      <c r="B5">
        <v>639.6</v>
      </c>
      <c r="C5">
        <v>698.04</v>
      </c>
      <c r="D5">
        <v>639.6</v>
      </c>
      <c r="E5">
        <v>692.51</v>
      </c>
      <c r="F5">
        <f t="shared" si="0"/>
        <v>1.0664336202781157</v>
      </c>
      <c r="G5">
        <f t="shared" si="1"/>
        <v>0.06432001627785644</v>
      </c>
    </row>
    <row r="6" spans="1:7" ht="12.75">
      <c r="A6" s="1">
        <v>35462</v>
      </c>
      <c r="B6">
        <v>693.06</v>
      </c>
      <c r="C6">
        <v>759.73</v>
      </c>
      <c r="D6">
        <v>690.25</v>
      </c>
      <c r="E6">
        <v>717.65</v>
      </c>
      <c r="F6">
        <f t="shared" si="0"/>
        <v>1.0363027248703989</v>
      </c>
      <c r="G6">
        <f t="shared" si="1"/>
        <v>0.03565930662694471</v>
      </c>
    </row>
    <row r="7" spans="1:7" ht="12.75">
      <c r="A7" s="1">
        <v>35490</v>
      </c>
      <c r="B7">
        <v>717.06</v>
      </c>
      <c r="C7">
        <v>751.14</v>
      </c>
      <c r="D7">
        <v>696.29</v>
      </c>
      <c r="E7">
        <v>706.08</v>
      </c>
      <c r="F7">
        <f t="shared" si="0"/>
        <v>0.9838779349264963</v>
      </c>
      <c r="G7">
        <f t="shared" si="1"/>
        <v>-0.016253439496152114</v>
      </c>
    </row>
    <row r="8" spans="1:7" ht="12.75">
      <c r="A8" s="1">
        <v>35521</v>
      </c>
      <c r="B8">
        <v>706.34</v>
      </c>
      <c r="C8">
        <v>733.6</v>
      </c>
      <c r="D8">
        <v>670.86</v>
      </c>
      <c r="E8">
        <v>722.6</v>
      </c>
      <c r="F8">
        <f t="shared" si="0"/>
        <v>1.0233967822343077</v>
      </c>
      <c r="G8">
        <f t="shared" si="1"/>
        <v>0.02312727319230279</v>
      </c>
    </row>
    <row r="9" spans="1:7" ht="12.75">
      <c r="A9" s="1">
        <v>35551</v>
      </c>
      <c r="B9">
        <v>722.66</v>
      </c>
      <c r="C9">
        <v>780.65</v>
      </c>
      <c r="D9">
        <v>722.54</v>
      </c>
      <c r="E9">
        <v>778.08</v>
      </c>
      <c r="F9">
        <f t="shared" si="0"/>
        <v>1.0767783005812344</v>
      </c>
      <c r="G9">
        <f t="shared" si="1"/>
        <v>0.07397352794193575</v>
      </c>
    </row>
    <row r="10" spans="1:7" ht="12.75">
      <c r="A10" s="1">
        <v>35582</v>
      </c>
      <c r="B10">
        <v>778.93</v>
      </c>
      <c r="C10">
        <v>830.16</v>
      </c>
      <c r="D10">
        <v>778.93</v>
      </c>
      <c r="E10">
        <v>809.41</v>
      </c>
      <c r="F10">
        <f t="shared" si="0"/>
        <v>1.0402657824388237</v>
      </c>
      <c r="G10">
        <f t="shared" si="1"/>
        <v>0.039476240540708016</v>
      </c>
    </row>
    <row r="11" spans="1:7" ht="12.75">
      <c r="A11" s="1">
        <v>35612</v>
      </c>
      <c r="B11">
        <v>810.32</v>
      </c>
      <c r="C11">
        <v>859.17</v>
      </c>
      <c r="D11">
        <v>784.28</v>
      </c>
      <c r="E11">
        <v>850.03</v>
      </c>
      <c r="F11">
        <f t="shared" si="0"/>
        <v>1.0501847024375779</v>
      </c>
      <c r="G11">
        <f t="shared" si="1"/>
        <v>0.048966055783002664</v>
      </c>
    </row>
    <row r="12" spans="1:7" ht="12.75">
      <c r="A12" s="1">
        <v>35643</v>
      </c>
      <c r="B12">
        <v>849.36</v>
      </c>
      <c r="C12">
        <v>869.45</v>
      </c>
      <c r="D12">
        <v>822.59</v>
      </c>
      <c r="E12">
        <v>832.93</v>
      </c>
      <c r="F12">
        <f t="shared" si="0"/>
        <v>0.9798830629507194</v>
      </c>
      <c r="G12">
        <f t="shared" si="1"/>
        <v>-0.020322037956811104</v>
      </c>
    </row>
    <row r="13" spans="1:7" ht="12.75">
      <c r="A13" s="1">
        <v>35674</v>
      </c>
      <c r="B13">
        <v>830.9</v>
      </c>
      <c r="C13">
        <v>841.74</v>
      </c>
      <c r="D13">
        <v>789.52</v>
      </c>
      <c r="E13">
        <v>822.47</v>
      </c>
      <c r="F13">
        <f t="shared" si="0"/>
        <v>0.987441921890195</v>
      </c>
      <c r="G13">
        <f t="shared" si="1"/>
        <v>-0.01263759721218056</v>
      </c>
    </row>
    <row r="14" spans="1:7" ht="12.75">
      <c r="A14" s="1">
        <v>35704</v>
      </c>
      <c r="B14">
        <v>822.5</v>
      </c>
      <c r="C14">
        <v>862.91</v>
      </c>
      <c r="D14">
        <v>628.7</v>
      </c>
      <c r="E14">
        <v>660.24</v>
      </c>
      <c r="F14">
        <f t="shared" si="0"/>
        <v>0.8027526839884738</v>
      </c>
      <c r="G14">
        <f t="shared" si="1"/>
        <v>-0.2197086025257659</v>
      </c>
    </row>
    <row r="15" spans="1:7" ht="12.75">
      <c r="A15" s="1">
        <v>35735</v>
      </c>
      <c r="B15">
        <v>663.61</v>
      </c>
      <c r="C15">
        <v>710.48</v>
      </c>
      <c r="D15">
        <v>556.72</v>
      </c>
      <c r="E15">
        <v>655.6</v>
      </c>
      <c r="F15">
        <f t="shared" si="0"/>
        <v>0.9929722525142373</v>
      </c>
      <c r="G15">
        <f t="shared" si="1"/>
        <v>-0.007052558414754156</v>
      </c>
    </row>
    <row r="16" spans="1:7" ht="12.75">
      <c r="A16" s="1">
        <v>35765</v>
      </c>
      <c r="B16">
        <v>656.24</v>
      </c>
      <c r="C16">
        <v>724.09</v>
      </c>
      <c r="D16">
        <v>639.61</v>
      </c>
      <c r="E16">
        <v>687.5</v>
      </c>
      <c r="F16">
        <f t="shared" si="0"/>
        <v>1.0486577181208054</v>
      </c>
      <c r="G16">
        <f t="shared" si="1"/>
        <v>0.047510982671051805</v>
      </c>
    </row>
    <row r="17" spans="1:7" ht="12.75">
      <c r="A17" s="1">
        <v>35796</v>
      </c>
      <c r="B17">
        <v>687.5</v>
      </c>
      <c r="C17">
        <v>694.01</v>
      </c>
      <c r="D17">
        <v>574.82</v>
      </c>
      <c r="E17">
        <v>612.38</v>
      </c>
      <c r="F17">
        <f t="shared" si="0"/>
        <v>0.8907345454545454</v>
      </c>
      <c r="G17">
        <f t="shared" si="1"/>
        <v>-0.11570882468370167</v>
      </c>
    </row>
    <row r="18" spans="1:7" ht="12.75">
      <c r="A18" s="1">
        <v>35827</v>
      </c>
      <c r="B18">
        <v>614.71</v>
      </c>
      <c r="C18">
        <v>692.82</v>
      </c>
      <c r="D18">
        <v>614.71</v>
      </c>
      <c r="E18">
        <v>686.64</v>
      </c>
      <c r="F18">
        <f t="shared" si="0"/>
        <v>1.1212645742839413</v>
      </c>
      <c r="G18">
        <f t="shared" si="1"/>
        <v>0.1144571325529398</v>
      </c>
    </row>
    <row r="19" spans="1:7" ht="12.75">
      <c r="A19" s="1">
        <v>35855</v>
      </c>
      <c r="B19">
        <v>687.43</v>
      </c>
      <c r="C19">
        <v>720.73</v>
      </c>
      <c r="D19">
        <v>657.45</v>
      </c>
      <c r="E19">
        <v>709.97</v>
      </c>
      <c r="F19">
        <f t="shared" si="0"/>
        <v>1.033977047652336</v>
      </c>
      <c r="G19">
        <f t="shared" si="1"/>
        <v>0.03341257821156465</v>
      </c>
    </row>
    <row r="20" spans="1:7" ht="12.75">
      <c r="A20" s="1">
        <v>35886</v>
      </c>
      <c r="B20">
        <v>710.28</v>
      </c>
      <c r="C20">
        <v>714.91</v>
      </c>
      <c r="D20">
        <v>657.64</v>
      </c>
      <c r="E20">
        <v>698.9</v>
      </c>
      <c r="F20">
        <f t="shared" si="0"/>
        <v>0.98440779187853</v>
      </c>
      <c r="G20">
        <f t="shared" si="1"/>
        <v>-0.01571504513844591</v>
      </c>
    </row>
    <row r="21" spans="1:7" ht="12.75">
      <c r="A21" s="1">
        <v>35916</v>
      </c>
      <c r="B21">
        <v>700.13</v>
      </c>
      <c r="C21">
        <v>713.16</v>
      </c>
      <c r="D21">
        <v>588.49</v>
      </c>
      <c r="E21">
        <v>602.01</v>
      </c>
      <c r="F21">
        <f t="shared" si="0"/>
        <v>0.8613678637859493</v>
      </c>
      <c r="G21">
        <f t="shared" si="1"/>
        <v>-0.1492336140165473</v>
      </c>
    </row>
    <row r="22" spans="1:7" ht="12.75">
      <c r="A22" s="1">
        <v>35947</v>
      </c>
      <c r="B22">
        <v>599.12</v>
      </c>
      <c r="C22">
        <v>617.48</v>
      </c>
      <c r="D22">
        <v>537.92</v>
      </c>
      <c r="E22">
        <v>550.44</v>
      </c>
      <c r="F22">
        <f t="shared" si="0"/>
        <v>0.9143369711466588</v>
      </c>
      <c r="G22">
        <f t="shared" si="1"/>
        <v>-0.08955609806945501</v>
      </c>
    </row>
    <row r="23" spans="1:7" ht="12.75">
      <c r="A23" s="1">
        <v>35977</v>
      </c>
      <c r="B23">
        <v>550.62</v>
      </c>
      <c r="C23">
        <v>634.89</v>
      </c>
      <c r="D23">
        <v>550.45</v>
      </c>
      <c r="E23">
        <v>588.79</v>
      </c>
      <c r="F23">
        <f t="shared" si="0"/>
        <v>1.0696715354988735</v>
      </c>
      <c r="G23">
        <f t="shared" si="1"/>
        <v>0.06735162517770867</v>
      </c>
    </row>
    <row r="24" spans="1:7" ht="12.75">
      <c r="A24" s="1">
        <v>36008</v>
      </c>
      <c r="B24">
        <v>588.66</v>
      </c>
      <c r="C24">
        <v>588.83</v>
      </c>
      <c r="D24">
        <v>348</v>
      </c>
      <c r="E24">
        <v>358.49</v>
      </c>
      <c r="F24">
        <f t="shared" si="0"/>
        <v>0.6088588461081201</v>
      </c>
      <c r="G24">
        <f t="shared" si="1"/>
        <v>-0.49616881792694884</v>
      </c>
    </row>
    <row r="25" spans="1:7" ht="12.75">
      <c r="A25" s="1">
        <v>36039</v>
      </c>
      <c r="B25">
        <v>359.4</v>
      </c>
      <c r="C25">
        <v>406.3</v>
      </c>
      <c r="D25">
        <v>299.51</v>
      </c>
      <c r="E25">
        <v>380.28</v>
      </c>
      <c r="F25">
        <f t="shared" si="0"/>
        <v>1.060782727551675</v>
      </c>
      <c r="G25">
        <f t="shared" si="1"/>
        <v>0.05900705784298891</v>
      </c>
    </row>
    <row r="26" spans="1:7" ht="12.75">
      <c r="A26" s="1">
        <v>36069</v>
      </c>
      <c r="B26">
        <v>379.66</v>
      </c>
      <c r="C26">
        <v>470.94</v>
      </c>
      <c r="D26">
        <v>347.11</v>
      </c>
      <c r="E26">
        <v>457.46</v>
      </c>
      <c r="F26">
        <f t="shared" si="0"/>
        <v>1.202955716840223</v>
      </c>
      <c r="G26">
        <f t="shared" si="1"/>
        <v>0.18478162570838386</v>
      </c>
    </row>
    <row r="27" spans="1:7" ht="12.75">
      <c r="A27" s="1">
        <v>36100</v>
      </c>
      <c r="B27">
        <v>457.63</v>
      </c>
      <c r="C27">
        <v>524.67</v>
      </c>
      <c r="D27">
        <v>457.63</v>
      </c>
      <c r="E27">
        <v>488.8</v>
      </c>
      <c r="F27">
        <f t="shared" si="0"/>
        <v>1.0685087220740612</v>
      </c>
      <c r="G27">
        <f t="shared" si="1"/>
        <v>0.06626395865817208</v>
      </c>
    </row>
    <row r="28" spans="1:7" ht="12.75">
      <c r="A28" s="1">
        <v>36130</v>
      </c>
      <c r="B28">
        <v>487.71</v>
      </c>
      <c r="C28">
        <v>492.14</v>
      </c>
      <c r="D28">
        <v>409.22</v>
      </c>
      <c r="E28">
        <v>430.06</v>
      </c>
      <c r="F28">
        <f t="shared" si="0"/>
        <v>0.8798281505728314</v>
      </c>
      <c r="G28">
        <f t="shared" si="1"/>
        <v>-0.12802867402014298</v>
      </c>
    </row>
    <row r="29" spans="1:7" ht="12.75">
      <c r="A29" s="1">
        <v>36161</v>
      </c>
      <c r="B29">
        <v>430.06</v>
      </c>
      <c r="C29">
        <v>451.97</v>
      </c>
      <c r="D29">
        <v>333</v>
      </c>
      <c r="E29">
        <v>371.9</v>
      </c>
      <c r="F29">
        <f t="shared" si="0"/>
        <v>0.8647630563177231</v>
      </c>
      <c r="G29">
        <f t="shared" si="1"/>
        <v>-0.14529973290621828</v>
      </c>
    </row>
    <row r="30" spans="1:7" ht="12.75">
      <c r="A30" s="1">
        <v>36192</v>
      </c>
      <c r="B30">
        <v>372.21</v>
      </c>
      <c r="C30">
        <v>407.44</v>
      </c>
      <c r="D30">
        <v>371.31</v>
      </c>
      <c r="E30">
        <v>380.75</v>
      </c>
      <c r="F30">
        <f t="shared" si="0"/>
        <v>1.0237967195482658</v>
      </c>
      <c r="G30">
        <f t="shared" si="1"/>
        <v>0.023517990844246956</v>
      </c>
    </row>
    <row r="31" spans="1:7" ht="12.75">
      <c r="A31" s="1">
        <v>36220</v>
      </c>
      <c r="B31">
        <v>380.88</v>
      </c>
      <c r="C31">
        <v>424.76</v>
      </c>
      <c r="D31">
        <v>372.47</v>
      </c>
      <c r="E31">
        <v>419.78</v>
      </c>
      <c r="F31">
        <f t="shared" si="0"/>
        <v>1.1025082074852264</v>
      </c>
      <c r="G31">
        <f t="shared" si="1"/>
        <v>0.0975877727421987</v>
      </c>
    </row>
    <row r="32" spans="1:7" ht="12.75">
      <c r="A32" s="1">
        <v>36251</v>
      </c>
      <c r="B32">
        <v>420.01</v>
      </c>
      <c r="C32">
        <v>575.7</v>
      </c>
      <c r="D32">
        <v>420.01</v>
      </c>
      <c r="E32">
        <v>563.67</v>
      </c>
      <c r="F32">
        <f t="shared" si="0"/>
        <v>1.3427747867930822</v>
      </c>
      <c r="G32">
        <f t="shared" si="1"/>
        <v>0.29473820935607087</v>
      </c>
    </row>
    <row r="33" spans="1:7" ht="12.75">
      <c r="A33" s="1">
        <v>36281</v>
      </c>
      <c r="B33">
        <v>563.96</v>
      </c>
      <c r="C33">
        <v>607.57</v>
      </c>
      <c r="D33">
        <v>492.92</v>
      </c>
      <c r="E33">
        <v>524.1</v>
      </c>
      <c r="F33">
        <f t="shared" si="0"/>
        <v>0.929799350683911</v>
      </c>
      <c r="G33">
        <f t="shared" si="1"/>
        <v>-0.07278646806542013</v>
      </c>
    </row>
    <row r="34" spans="1:7" ht="12.75">
      <c r="A34" s="1">
        <v>36312</v>
      </c>
      <c r="B34">
        <v>523.84</v>
      </c>
      <c r="C34">
        <v>547.78</v>
      </c>
      <c r="D34">
        <v>496.35</v>
      </c>
      <c r="E34">
        <v>498.72</v>
      </c>
      <c r="F34">
        <f t="shared" si="0"/>
        <v>0.9515741270749857</v>
      </c>
      <c r="G34">
        <f t="shared" si="1"/>
        <v>-0.04963768978909363</v>
      </c>
    </row>
    <row r="35" spans="1:7" ht="12.75">
      <c r="A35" s="1">
        <v>36342</v>
      </c>
      <c r="B35">
        <v>500.14</v>
      </c>
      <c r="C35">
        <v>531.28</v>
      </c>
      <c r="D35">
        <v>449.43</v>
      </c>
      <c r="E35">
        <v>475.68</v>
      </c>
      <c r="F35">
        <f aca="true" t="shared" si="2" ref="F35:F61">+E35/E34</f>
        <v>0.9538017324350336</v>
      </c>
      <c r="G35">
        <f aca="true" t="shared" si="3" ref="G35:G61">+LN(F35)</f>
        <v>-0.04729945676923946</v>
      </c>
    </row>
    <row r="36" spans="1:7" ht="12.75">
      <c r="A36" s="1">
        <v>36373</v>
      </c>
      <c r="B36">
        <v>475.65</v>
      </c>
      <c r="C36">
        <v>514.66</v>
      </c>
      <c r="D36">
        <v>453.03</v>
      </c>
      <c r="E36">
        <v>506.74</v>
      </c>
      <c r="F36">
        <f t="shared" si="2"/>
        <v>1.0652959973091154</v>
      </c>
      <c r="G36">
        <f t="shared" si="3"/>
        <v>0.06325269229116395</v>
      </c>
    </row>
    <row r="37" spans="1:7" ht="12.75">
      <c r="A37" s="1">
        <v>36404</v>
      </c>
      <c r="B37">
        <v>507</v>
      </c>
      <c r="C37">
        <v>541.34</v>
      </c>
      <c r="D37">
        <v>501.3</v>
      </c>
      <c r="E37">
        <v>534.4</v>
      </c>
      <c r="F37">
        <f t="shared" si="2"/>
        <v>1.0545842049177092</v>
      </c>
      <c r="G37">
        <f t="shared" si="3"/>
        <v>0.053146570681484415</v>
      </c>
    </row>
    <row r="38" spans="1:7" ht="12.75">
      <c r="A38" s="1">
        <v>36434</v>
      </c>
      <c r="B38">
        <v>532.18</v>
      </c>
      <c r="C38">
        <v>550.63</v>
      </c>
      <c r="D38">
        <v>498.4</v>
      </c>
      <c r="E38">
        <v>538.69</v>
      </c>
      <c r="F38">
        <f t="shared" si="2"/>
        <v>1.0080276946107787</v>
      </c>
      <c r="G38">
        <f t="shared" si="3"/>
        <v>0.007995644084031568</v>
      </c>
    </row>
    <row r="39" spans="1:7" ht="12.75">
      <c r="A39" s="1">
        <v>36465</v>
      </c>
      <c r="B39">
        <v>538.9</v>
      </c>
      <c r="C39">
        <v>578.01</v>
      </c>
      <c r="D39">
        <v>522.89</v>
      </c>
      <c r="E39">
        <v>536.11</v>
      </c>
      <c r="F39">
        <f t="shared" si="2"/>
        <v>0.9952106035010859</v>
      </c>
      <c r="G39">
        <f t="shared" si="3"/>
        <v>-0.004800902410608246</v>
      </c>
    </row>
    <row r="40" spans="1:7" ht="12.75">
      <c r="A40" s="1">
        <v>36495</v>
      </c>
      <c r="B40">
        <v>535.92</v>
      </c>
      <c r="C40">
        <v>564.5</v>
      </c>
      <c r="D40">
        <v>531.67</v>
      </c>
      <c r="E40">
        <v>550.47</v>
      </c>
      <c r="F40">
        <f t="shared" si="2"/>
        <v>1.026785547742068</v>
      </c>
      <c r="G40">
        <f t="shared" si="3"/>
        <v>0.026433094869112925</v>
      </c>
    </row>
    <row r="41" spans="1:7" ht="12.75">
      <c r="A41" s="1">
        <v>36526</v>
      </c>
      <c r="B41">
        <v>550.28</v>
      </c>
      <c r="C41">
        <v>588.95</v>
      </c>
      <c r="D41">
        <v>514.76</v>
      </c>
      <c r="E41">
        <v>566.28</v>
      </c>
      <c r="F41">
        <f t="shared" si="2"/>
        <v>1.0287209112213198</v>
      </c>
      <c r="G41">
        <f t="shared" si="3"/>
        <v>0.0283161967613244</v>
      </c>
    </row>
    <row r="42" spans="1:7" ht="12.75">
      <c r="A42" s="1">
        <v>36557</v>
      </c>
      <c r="B42">
        <v>565.56</v>
      </c>
      <c r="C42">
        <v>642.77</v>
      </c>
      <c r="D42">
        <v>565.56</v>
      </c>
      <c r="E42">
        <v>631.64</v>
      </c>
      <c r="F42">
        <f t="shared" si="2"/>
        <v>1.1154199336017518</v>
      </c>
      <c r="G42">
        <f t="shared" si="3"/>
        <v>0.10923095607214602</v>
      </c>
    </row>
    <row r="43" spans="1:7" ht="12.75">
      <c r="A43" s="1">
        <v>36586</v>
      </c>
      <c r="B43">
        <v>631.76</v>
      </c>
      <c r="C43">
        <v>648.61</v>
      </c>
      <c r="D43">
        <v>566.73</v>
      </c>
      <c r="E43">
        <v>569.24</v>
      </c>
      <c r="F43">
        <f t="shared" si="2"/>
        <v>0.9012095497435249</v>
      </c>
      <c r="G43">
        <f t="shared" si="3"/>
        <v>-0.10401747378298316</v>
      </c>
    </row>
    <row r="44" spans="1:7" ht="12.75">
      <c r="A44" s="1">
        <v>36617</v>
      </c>
      <c r="B44">
        <v>569.04</v>
      </c>
      <c r="C44">
        <v>578.37</v>
      </c>
      <c r="D44">
        <v>497.49</v>
      </c>
      <c r="E44">
        <v>509.51</v>
      </c>
      <c r="F44">
        <f t="shared" si="2"/>
        <v>0.8950706204764247</v>
      </c>
      <c r="G44">
        <f t="shared" si="3"/>
        <v>-0.11085265825991057</v>
      </c>
    </row>
    <row r="45" spans="1:7" ht="12.75">
      <c r="A45" s="1">
        <v>36647</v>
      </c>
      <c r="B45">
        <v>509.94</v>
      </c>
      <c r="C45">
        <v>520.14</v>
      </c>
      <c r="D45">
        <v>413.22</v>
      </c>
      <c r="E45">
        <v>464.3</v>
      </c>
      <c r="F45">
        <f t="shared" si="2"/>
        <v>0.9112676885635218</v>
      </c>
      <c r="G45">
        <f t="shared" si="3"/>
        <v>-0.0929185845296726</v>
      </c>
    </row>
    <row r="46" spans="1:7" ht="12.75">
      <c r="A46" s="1">
        <v>36678</v>
      </c>
      <c r="B46">
        <v>464.61</v>
      </c>
      <c r="C46">
        <v>506.51</v>
      </c>
      <c r="D46">
        <v>464.61</v>
      </c>
      <c r="E46">
        <v>496.9</v>
      </c>
      <c r="F46">
        <f t="shared" si="2"/>
        <v>1.0702132242084859</v>
      </c>
      <c r="G46">
        <f t="shared" si="3"/>
        <v>0.06785790358239883</v>
      </c>
    </row>
    <row r="47" spans="1:7" ht="12.75">
      <c r="A47" s="1">
        <v>36708</v>
      </c>
      <c r="B47">
        <v>496.9</v>
      </c>
      <c r="C47">
        <v>546.9</v>
      </c>
      <c r="D47">
        <v>493.44</v>
      </c>
      <c r="E47">
        <v>502.01</v>
      </c>
      <c r="F47">
        <f t="shared" si="2"/>
        <v>1.0102837593077079</v>
      </c>
      <c r="G47">
        <f t="shared" si="3"/>
        <v>0.010231241203772562</v>
      </c>
    </row>
    <row r="48" spans="1:7" ht="12.75">
      <c r="A48" s="1">
        <v>36739</v>
      </c>
      <c r="B48">
        <v>502.01</v>
      </c>
      <c r="C48">
        <v>503.09</v>
      </c>
      <c r="D48">
        <v>456.87</v>
      </c>
      <c r="E48">
        <v>474.66</v>
      </c>
      <c r="F48">
        <f t="shared" si="2"/>
        <v>0.9455190135654669</v>
      </c>
      <c r="G48">
        <f t="shared" si="3"/>
        <v>-0.05602128155068733</v>
      </c>
    </row>
    <row r="49" spans="1:7" ht="12.75">
      <c r="A49" s="1">
        <v>36770</v>
      </c>
      <c r="B49">
        <v>474.96</v>
      </c>
      <c r="C49">
        <v>500.99</v>
      </c>
      <c r="D49">
        <v>471.27</v>
      </c>
      <c r="E49">
        <v>475.42</v>
      </c>
      <c r="F49">
        <f t="shared" si="2"/>
        <v>1.0016011460835124</v>
      </c>
      <c r="G49">
        <f t="shared" si="3"/>
        <v>0.0015998656157503997</v>
      </c>
    </row>
    <row r="50" spans="1:7" ht="12.75">
      <c r="A50" s="1">
        <v>36800</v>
      </c>
      <c r="B50">
        <v>475.4</v>
      </c>
      <c r="C50">
        <v>480.18</v>
      </c>
      <c r="D50">
        <v>396.39</v>
      </c>
      <c r="E50">
        <v>440.9</v>
      </c>
      <c r="F50">
        <f t="shared" si="2"/>
        <v>0.927390517857894</v>
      </c>
      <c r="G50">
        <f t="shared" si="3"/>
        <v>-0.07538053151321865</v>
      </c>
    </row>
    <row r="51" spans="1:7" ht="12.75">
      <c r="A51" s="1">
        <v>36831</v>
      </c>
      <c r="B51">
        <v>440.86</v>
      </c>
      <c r="C51">
        <v>447.02</v>
      </c>
      <c r="D51">
        <v>396.57</v>
      </c>
      <c r="E51">
        <v>399.49</v>
      </c>
      <c r="F51">
        <f t="shared" si="2"/>
        <v>0.9060784758448629</v>
      </c>
      <c r="G51">
        <f t="shared" si="3"/>
        <v>-0.09862935875996179</v>
      </c>
    </row>
    <row r="52" spans="1:7" ht="12.75">
      <c r="A52" s="1">
        <v>36861</v>
      </c>
      <c r="B52">
        <v>399.49</v>
      </c>
      <c r="C52">
        <v>423.97</v>
      </c>
      <c r="D52">
        <v>398.51</v>
      </c>
      <c r="E52">
        <v>416.77</v>
      </c>
      <c r="F52">
        <f t="shared" si="2"/>
        <v>1.0432551503166536</v>
      </c>
      <c r="G52">
        <f t="shared" si="3"/>
        <v>0.04234577727739036</v>
      </c>
    </row>
    <row r="53" spans="1:7" ht="12.75">
      <c r="A53" s="1">
        <v>36892</v>
      </c>
      <c r="B53">
        <v>418.51</v>
      </c>
      <c r="C53">
        <v>540.16</v>
      </c>
      <c r="D53">
        <v>417.9</v>
      </c>
      <c r="E53">
        <v>532.8</v>
      </c>
      <c r="F53">
        <f t="shared" si="2"/>
        <v>1.2784029560668952</v>
      </c>
      <c r="G53">
        <f t="shared" si="3"/>
        <v>0.24561160834485876</v>
      </c>
    </row>
    <row r="54" spans="1:7" ht="12.75">
      <c r="A54" s="1">
        <v>36923</v>
      </c>
      <c r="B54">
        <v>532.34</v>
      </c>
      <c r="C54">
        <v>534.02</v>
      </c>
      <c r="D54">
        <v>429.53</v>
      </c>
      <c r="E54">
        <v>435.85</v>
      </c>
      <c r="F54">
        <f t="shared" si="2"/>
        <v>0.8180367867867869</v>
      </c>
      <c r="G54">
        <f t="shared" si="3"/>
        <v>-0.20084797176859417</v>
      </c>
    </row>
    <row r="55" spans="1:7" ht="12.75">
      <c r="A55" s="1">
        <v>36951</v>
      </c>
      <c r="B55">
        <v>435.29</v>
      </c>
      <c r="C55">
        <v>490.31</v>
      </c>
      <c r="D55">
        <v>396.2</v>
      </c>
      <c r="E55">
        <v>443.81</v>
      </c>
      <c r="F55">
        <f t="shared" si="2"/>
        <v>1.0182631639325455</v>
      </c>
      <c r="G55">
        <f t="shared" si="3"/>
        <v>0.01809839545942645</v>
      </c>
    </row>
    <row r="56" spans="1:7" ht="12.75">
      <c r="A56" s="1">
        <v>36982</v>
      </c>
      <c r="B56">
        <v>442</v>
      </c>
      <c r="C56">
        <v>470.24</v>
      </c>
      <c r="D56">
        <v>408.59</v>
      </c>
      <c r="E56">
        <v>435.63</v>
      </c>
      <c r="F56">
        <f t="shared" si="2"/>
        <v>0.9815686893039814</v>
      </c>
      <c r="G56">
        <f t="shared" si="3"/>
        <v>-0.01860328370625586</v>
      </c>
    </row>
    <row r="57" spans="1:7" ht="12.75">
      <c r="A57" s="1">
        <v>37012</v>
      </c>
      <c r="B57">
        <v>435.63</v>
      </c>
      <c r="C57">
        <v>449.73</v>
      </c>
      <c r="D57">
        <v>412.89</v>
      </c>
      <c r="E57">
        <v>439.22</v>
      </c>
      <c r="F57">
        <f t="shared" si="2"/>
        <v>1.008240938411037</v>
      </c>
      <c r="G57">
        <f t="shared" si="3"/>
        <v>0.008207167288391208</v>
      </c>
    </row>
    <row r="58" spans="1:7" ht="12.75">
      <c r="A58" s="1">
        <v>37043</v>
      </c>
      <c r="B58">
        <v>438.77</v>
      </c>
      <c r="C58">
        <v>455.32</v>
      </c>
      <c r="D58">
        <v>400.49</v>
      </c>
      <c r="E58">
        <v>402.25</v>
      </c>
      <c r="F58">
        <f t="shared" si="2"/>
        <v>0.915828058831565</v>
      </c>
      <c r="G58">
        <f t="shared" si="3"/>
        <v>-0.08792664062665438</v>
      </c>
    </row>
    <row r="59" spans="1:7" ht="12.75">
      <c r="A59" s="1">
        <v>37073</v>
      </c>
      <c r="B59">
        <v>402.23</v>
      </c>
      <c r="C59">
        <v>408.21</v>
      </c>
      <c r="D59">
        <v>293.23</v>
      </c>
      <c r="E59">
        <v>320.79</v>
      </c>
      <c r="F59">
        <f t="shared" si="2"/>
        <v>0.7974891236793039</v>
      </c>
      <c r="G59">
        <f t="shared" si="3"/>
        <v>-0.22628708243581766</v>
      </c>
    </row>
    <row r="60" spans="1:7" ht="12.75">
      <c r="A60" s="1">
        <v>37104</v>
      </c>
      <c r="B60">
        <v>320.03</v>
      </c>
      <c r="C60">
        <v>337.01</v>
      </c>
      <c r="D60">
        <v>300.96</v>
      </c>
      <c r="E60">
        <v>319.89</v>
      </c>
      <c r="F60">
        <f t="shared" si="2"/>
        <v>0.9971944262601701</v>
      </c>
      <c r="G60">
        <f t="shared" si="3"/>
        <v>-0.0028095167384772014</v>
      </c>
    </row>
    <row r="61" spans="1:7" ht="12.75">
      <c r="A61" s="1">
        <v>37135</v>
      </c>
      <c r="B61">
        <v>319.89</v>
      </c>
      <c r="C61">
        <v>321.55</v>
      </c>
      <c r="D61">
        <v>234.5</v>
      </c>
      <c r="E61">
        <v>243.55</v>
      </c>
      <c r="F61">
        <f t="shared" si="2"/>
        <v>0.7613554659414175</v>
      </c>
      <c r="G61">
        <f t="shared" si="3"/>
        <v>-0.2726549264456461</v>
      </c>
    </row>
    <row r="62" ht="12.75">
      <c r="G62">
        <f>+STDEV(G3:G61)</f>
        <v>0.12250553405196728</v>
      </c>
    </row>
    <row r="63" ht="18">
      <c r="G63" s="4">
        <f>+G62*(12^0.5)</f>
        <v>0.424371618372733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 Instituto Universitario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Dapena</dc:creator>
  <cp:keywords/>
  <dc:description/>
  <cp:lastModifiedBy>CEMA</cp:lastModifiedBy>
  <dcterms:created xsi:type="dcterms:W3CDTF">2001-10-02T20:42:17Z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