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57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<sst xmlns="http://schemas.openxmlformats.org/spreadsheetml/2006/main" count="13" uniqueCount="13">
  <si>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Multiplo</t>
  </si>
  <si>
    <t>Payout</t>
  </si>
  <si>
    <t>Descuento</t>
  </si>
  <si>
    <t>P/E</t>
  </si>
  <si>
    <t>P/B</t>
  </si>
  <si>
    <t>P/S</t>
  </si>
  <si>
    <t>Crecimiento</t>
  </si>
  <si>
    <t>Beta</t>
  </si>
  <si>
    <t>ROE</t>
  </si>
  <si>
    <t>Margen</t>
  </si>
  <si>
    <t>Valor</t>
  </si>
  <si>
    <t>Objetivo</t>
  </si>
  <si>
    <t>EMPRESA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</si>
</sst>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"/>
  <sheetViews>
    <sheetView tabSelected="1" workbookViewId="0" topLeftCell="B1">
      <selection activeCell="E6" sqref="E6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16384" width="11.421875" style="0" customWidth="1"/>
  </cols>
  <sheetData>
    <row r="2" ht="15.75">
      <c r="B2" s="5" t="s">
        <v>12</v>
      </c>
    </row>
    <row r="4" spans="2:10" ht="12.75">
      <c r="B4" s="6"/>
      <c r="C4" s="8" t="s">
        <v>0</v>
      </c>
      <c r="D4" s="8"/>
      <c r="E4" s="3" t="s">
        <v>1</v>
      </c>
      <c r="F4" s="3" t="s">
        <v>8</v>
      </c>
      <c r="G4" s="3" t="s">
        <v>9</v>
      </c>
      <c r="H4" s="3" t="s">
        <v>2</v>
      </c>
      <c r="I4" s="3" t="s">
        <v>6</v>
      </c>
      <c r="J4" s="3" t="s">
        <v>7</v>
      </c>
    </row>
    <row r="5" spans="2:10" ht="13.5" thickBot="1">
      <c r="B5" s="6"/>
      <c r="C5" s="4" t="s">
        <v>10</v>
      </c>
      <c r="D5" s="4" t="s">
        <v>11</v>
      </c>
      <c r="E5" s="4"/>
      <c r="F5" s="4"/>
      <c r="G5" s="4"/>
      <c r="H5" s="4"/>
      <c r="I5" s="4"/>
      <c r="J5" s="4"/>
    </row>
    <row r="6" spans="2:10" ht="12.75">
      <c r="B6" s="7" t="s">
        <v>3</v>
      </c>
      <c r="C6" s="1">
        <v>18.89</v>
      </c>
      <c r="D6" s="1">
        <f>+E6*(1+I6)/(H6-I6)</f>
        <v>18.890061210069213</v>
      </c>
      <c r="E6" s="2">
        <v>0.8628</v>
      </c>
      <c r="F6" s="2">
        <v>0</v>
      </c>
      <c r="G6" s="2">
        <v>0</v>
      </c>
      <c r="H6" s="2">
        <f>0.0475+J6*0.045</f>
        <v>0.09295</v>
      </c>
      <c r="I6" s="2">
        <v>0.04521021941979231</v>
      </c>
      <c r="J6">
        <v>1.01</v>
      </c>
    </row>
    <row r="7" spans="2:10" ht="12.75">
      <c r="B7" s="7" t="s">
        <v>4</v>
      </c>
      <c r="C7" s="1">
        <v>0.8</v>
      </c>
      <c r="D7" s="1">
        <f>+E7*F7*(1+I7)/(H7-I7)</f>
        <v>1.1527000353323484</v>
      </c>
      <c r="E7" s="2">
        <f>+E6</f>
        <v>0.8628</v>
      </c>
      <c r="F7" s="2">
        <v>0.0427</v>
      </c>
      <c r="G7" s="2">
        <v>0</v>
      </c>
      <c r="H7" s="2">
        <f>+H6</f>
        <v>0.09295</v>
      </c>
      <c r="I7" s="2">
        <v>0.0591</v>
      </c>
      <c r="J7">
        <f>+J6</f>
        <v>1.01</v>
      </c>
    </row>
    <row r="8" spans="2:10" ht="12.75">
      <c r="B8" s="7" t="s">
        <v>5</v>
      </c>
      <c r="C8" s="1">
        <v>0.14</v>
      </c>
      <c r="D8" s="1">
        <f>+E8*G8*(1+I8)/(H8-I8)</f>
        <v>0.17904823669172654</v>
      </c>
      <c r="E8" s="2">
        <f>+E7</f>
        <v>0.8628</v>
      </c>
      <c r="F8" s="2">
        <v>0</v>
      </c>
      <c r="G8" s="2">
        <v>0.0109</v>
      </c>
      <c r="H8" s="2">
        <f>+H7</f>
        <v>0.09295</v>
      </c>
      <c r="I8" s="2">
        <v>0.03840757613504174</v>
      </c>
      <c r="J8">
        <f>+J7</f>
        <v>1.01</v>
      </c>
    </row>
  </sheetData>
  <mergeCells count="1">
    <mergeCell ref="C4:D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 Instituto Universitario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Dapena</dc:creator>
  <cp:keywords/>
  <dc:description/>
  <cp:lastModifiedBy>Universidad del CEMA</cp:lastModifiedBy>
  <dcterms:created xsi:type="dcterms:W3CDTF">2001-10-01T17:45:07Z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